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/>
  </bookViews>
  <sheets>
    <sheet name="IP PWL" sheetId="1" r:id="rId1"/>
  </sheets>
  <definedNames>
    <definedName name="solver_adj" localSheetId="0" hidden="1">'IP PWL'!$B$24,'IP PWL'!$B$25,'IP PWL'!$B$26,'IP PWL'!$B$27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'IP PWL'!$B$24</definedName>
    <definedName name="solver_lhs10" localSheetId="0" hidden="1">'IP PWL'!$B$27</definedName>
    <definedName name="solver_lhs11" localSheetId="0" hidden="1">'IP PWL'!$B$27</definedName>
    <definedName name="solver_lhs12" localSheetId="0" hidden="1">'IP PWL'!$B$27</definedName>
    <definedName name="solver_lhs13" localSheetId="0" hidden="1">'IP PWL'!$F$23</definedName>
    <definedName name="solver_lhs14" localSheetId="0" hidden="1">'IP PWL'!$F$24</definedName>
    <definedName name="solver_lhs15" localSheetId="0" hidden="1">'IP PWL'!$F$25</definedName>
    <definedName name="solver_lhs16" localSheetId="0" hidden="1">'IP PWL'!$F$26</definedName>
    <definedName name="solver_lhs17" localSheetId="0" hidden="1">'IP PWL'!$F$27</definedName>
    <definedName name="solver_lhs2" localSheetId="0" hidden="1">'IP PWL'!$B$24</definedName>
    <definedName name="solver_lhs3" localSheetId="0" hidden="1">'IP PWL'!$B$24</definedName>
    <definedName name="solver_lhs4" localSheetId="0" hidden="1">'IP PWL'!$B$25</definedName>
    <definedName name="solver_lhs5" localSheetId="0" hidden="1">'IP PWL'!$B$25</definedName>
    <definedName name="solver_lhs6" localSheetId="0" hidden="1">'IP PWL'!$B$25</definedName>
    <definedName name="solver_lhs7" localSheetId="0" hidden="1">'IP PWL'!$B$26</definedName>
    <definedName name="solver_lhs8" localSheetId="0" hidden="1">'IP PWL'!$B$26</definedName>
    <definedName name="solver_lhs9" localSheetId="0" hidden="1">'IP PWL'!$B$26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17</definedName>
    <definedName name="solver_nwt" localSheetId="0" hidden="1">1</definedName>
    <definedName name="solver_opt" localSheetId="0" hidden="1">'IP PWL'!$B$37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10" localSheetId="0" hidden="1">1</definedName>
    <definedName name="solver_rel11" localSheetId="0" hidden="1">4</definedName>
    <definedName name="solver_rel12" localSheetId="0" hidden="1">3</definedName>
    <definedName name="solver_rel13" localSheetId="0" hidden="1">3</definedName>
    <definedName name="solver_rel14" localSheetId="0" hidden="1">3</definedName>
    <definedName name="solver_rel15" localSheetId="0" hidden="1">3</definedName>
    <definedName name="solver_rel16" localSheetId="0" hidden="1">3</definedName>
    <definedName name="solver_rel17" localSheetId="0" hidden="1">3</definedName>
    <definedName name="solver_rel2" localSheetId="0" hidden="1">4</definedName>
    <definedName name="solver_rel3" localSheetId="0" hidden="1">3</definedName>
    <definedName name="solver_rel4" localSheetId="0" hidden="1">1</definedName>
    <definedName name="solver_rel5" localSheetId="0" hidden="1">4</definedName>
    <definedName name="solver_rel6" localSheetId="0" hidden="1">3</definedName>
    <definedName name="solver_rel7" localSheetId="0" hidden="1">1</definedName>
    <definedName name="solver_rel8" localSheetId="0" hidden="1">4</definedName>
    <definedName name="solver_rel9" localSheetId="0" hidden="1">3</definedName>
    <definedName name="solver_rhs1" localSheetId="0" hidden="1">'IP PWL'!$I$37</definedName>
    <definedName name="solver_rhs10" localSheetId="0" hidden="1">'IP PWL'!$I$37</definedName>
    <definedName name="solver_rhs11" localSheetId="0" hidden="1">integer</definedName>
    <definedName name="solver_rhs12" localSheetId="0" hidden="1">'IP PWL'!$E$37</definedName>
    <definedName name="solver_rhs13" localSheetId="0" hidden="1">'IP PWL'!$I$38</definedName>
    <definedName name="solver_rhs14" localSheetId="0" hidden="1">'IP PWL'!$I$38</definedName>
    <definedName name="solver_rhs15" localSheetId="0" hidden="1">'IP PWL'!$I$38</definedName>
    <definedName name="solver_rhs16" localSheetId="0" hidden="1">'IP PWL'!$I$38</definedName>
    <definedName name="solver_rhs17" localSheetId="0" hidden="1">'IP PWL'!$I$38</definedName>
    <definedName name="solver_rhs2" localSheetId="0" hidden="1">integer</definedName>
    <definedName name="solver_rhs3" localSheetId="0" hidden="1">'IP PWL'!$E$37</definedName>
    <definedName name="solver_rhs4" localSheetId="0" hidden="1">'IP PWL'!$I$37</definedName>
    <definedName name="solver_rhs5" localSheetId="0" hidden="1">integer</definedName>
    <definedName name="solver_rhs6" localSheetId="0" hidden="1">'IP PWL'!$E$37</definedName>
    <definedName name="solver_rhs7" localSheetId="0" hidden="1">'IP PWL'!$I$37</definedName>
    <definedName name="solver_rhs8" localSheetId="0" hidden="1">integer</definedName>
    <definedName name="solver_rhs9" localSheetId="0" hidden="1">'IP PWL'!$E$37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B37" i="1" l="1"/>
  <c r="F33" i="1"/>
  <c r="F32" i="1"/>
  <c r="F31" i="1"/>
  <c r="F30" i="1"/>
  <c r="B34" i="1"/>
  <c r="O23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24" i="1"/>
  <c r="B30" i="1"/>
  <c r="F34" i="1" l="1"/>
  <c r="F24" i="1"/>
  <c r="F25" i="1" s="1"/>
  <c r="F26" i="1" s="1"/>
  <c r="F27" i="1" s="1"/>
  <c r="B31" i="1"/>
  <c r="B32" i="1"/>
  <c r="B33" i="1"/>
</calcChain>
</file>

<file path=xl/sharedStrings.xml><?xml version="1.0" encoding="utf-8"?>
<sst xmlns="http://schemas.openxmlformats.org/spreadsheetml/2006/main" count="40" uniqueCount="37">
  <si>
    <t>x_t</t>
  </si>
  <si>
    <t>&lt;=</t>
  </si>
  <si>
    <t>x_1</t>
  </si>
  <si>
    <t>x_2</t>
  </si>
  <si>
    <t>x_3</t>
  </si>
  <si>
    <t>x_4</t>
  </si>
  <si>
    <t>Production volume</t>
  </si>
  <si>
    <t xml:space="preserve">Production cost </t>
  </si>
  <si>
    <t>c_1</t>
  </si>
  <si>
    <t>c_2</t>
  </si>
  <si>
    <t>c_3</t>
  </si>
  <si>
    <t>c_4</t>
  </si>
  <si>
    <t>Objective Function</t>
  </si>
  <si>
    <t>Inventory volume</t>
  </si>
  <si>
    <t>i_1</t>
  </si>
  <si>
    <t>i_2</t>
  </si>
  <si>
    <t>i_3</t>
  </si>
  <si>
    <t>i_4</t>
  </si>
  <si>
    <t>i_0</t>
  </si>
  <si>
    <t>Demand</t>
  </si>
  <si>
    <t>d_1</t>
  </si>
  <si>
    <t>d_2</t>
  </si>
  <si>
    <t>d_3</t>
  </si>
  <si>
    <t>d_4</t>
  </si>
  <si>
    <t>ic_1</t>
  </si>
  <si>
    <t>ic_2</t>
  </si>
  <si>
    <t>ic_3</t>
  </si>
  <si>
    <t>ic_4</t>
  </si>
  <si>
    <t>Min Z</t>
  </si>
  <si>
    <t>Constraints</t>
  </si>
  <si>
    <t>&gt;=</t>
  </si>
  <si>
    <t>i_t</t>
  </si>
  <si>
    <t>Inventory cost</t>
  </si>
  <si>
    <t>Production Volume</t>
  </si>
  <si>
    <t>Production Cost per Sailboat</t>
  </si>
  <si>
    <t>Total production cost</t>
  </si>
  <si>
    <t>Sailco Production volume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</si>
</sst>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0" xfId="0" applyBorder="1"/>
    <xf numFmtId="0" fontId="0" fillId="0" borderId="10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1" xfId="0" applyFill="1" applyBorder="1"/>
    <xf numFmtId="0" fontId="0" fillId="7" borderId="3" xfId="0" applyFill="1" applyBorder="1"/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3" xfId="0" applyFill="1" applyBorder="1"/>
    <xf numFmtId="0" fontId="0" fillId="8" borderId="4" xfId="0" applyFill="1" applyBorder="1"/>
    <xf numFmtId="0" fontId="0" fillId="7" borderId="9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0" xfId="0" applyFill="1" applyBorder="1"/>
    <xf numFmtId="0" fontId="0" fillId="7" borderId="8" xfId="0" applyFill="1" applyBorder="1"/>
    <xf numFmtId="0" fontId="0" fillId="7" borderId="8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Piecewise</a:t>
            </a:r>
            <a:r>
              <a:rPr lang="en-US" baseline="0"/>
              <a:t> Linear </a:t>
            </a:r>
            <a:r>
              <a:rPr lang="en-US"/>
              <a:t>Production Cost Function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'IP PWL'!$N$22</c:f>
              <c:strCache>
                <c:ptCount val="1"/>
                <c:pt idx="0">
                  <c:v>Production Cost per Sailboat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</c:marker>
          <c:xVal>
            <c:numRef>
              <c:f>'IP PWL'!$M$23:$M$83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'IP PWL'!$N$23:$N$83</c:f>
              <c:numCache>
                <c:formatCode>General</c:formatCode>
                <c:ptCount val="61"/>
                <c:pt idx="0">
                  <c:v>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400</c:v>
                </c:pt>
                <c:pt idx="12">
                  <c:v>400</c:v>
                </c:pt>
                <c:pt idx="13">
                  <c:v>400</c:v>
                </c:pt>
                <c:pt idx="14">
                  <c:v>400</c:v>
                </c:pt>
                <c:pt idx="15">
                  <c:v>400</c:v>
                </c:pt>
                <c:pt idx="16">
                  <c:v>400</c:v>
                </c:pt>
                <c:pt idx="17">
                  <c:v>400</c:v>
                </c:pt>
                <c:pt idx="18">
                  <c:v>400</c:v>
                </c:pt>
                <c:pt idx="19">
                  <c:v>400</c:v>
                </c:pt>
                <c:pt idx="20">
                  <c:v>400</c:v>
                </c:pt>
                <c:pt idx="21">
                  <c:v>400</c:v>
                </c:pt>
                <c:pt idx="22">
                  <c:v>400</c:v>
                </c:pt>
                <c:pt idx="23">
                  <c:v>400</c:v>
                </c:pt>
                <c:pt idx="24">
                  <c:v>400</c:v>
                </c:pt>
                <c:pt idx="25">
                  <c:v>400</c:v>
                </c:pt>
                <c:pt idx="26">
                  <c:v>400</c:v>
                </c:pt>
                <c:pt idx="27">
                  <c:v>400</c:v>
                </c:pt>
                <c:pt idx="28">
                  <c:v>400</c:v>
                </c:pt>
                <c:pt idx="29">
                  <c:v>400</c:v>
                </c:pt>
                <c:pt idx="30">
                  <c:v>400</c:v>
                </c:pt>
                <c:pt idx="31">
                  <c:v>400</c:v>
                </c:pt>
                <c:pt idx="32">
                  <c:v>400</c:v>
                </c:pt>
                <c:pt idx="33">
                  <c:v>400</c:v>
                </c:pt>
                <c:pt idx="34">
                  <c:v>400</c:v>
                </c:pt>
                <c:pt idx="35">
                  <c:v>400</c:v>
                </c:pt>
                <c:pt idx="36">
                  <c:v>400</c:v>
                </c:pt>
                <c:pt idx="37">
                  <c:v>400</c:v>
                </c:pt>
                <c:pt idx="38">
                  <c:v>400</c:v>
                </c:pt>
                <c:pt idx="39">
                  <c:v>400</c:v>
                </c:pt>
                <c:pt idx="40">
                  <c:v>400</c:v>
                </c:pt>
                <c:pt idx="41">
                  <c:v>450</c:v>
                </c:pt>
                <c:pt idx="42">
                  <c:v>450</c:v>
                </c:pt>
                <c:pt idx="43">
                  <c:v>450</c:v>
                </c:pt>
                <c:pt idx="44">
                  <c:v>450</c:v>
                </c:pt>
                <c:pt idx="45">
                  <c:v>450</c:v>
                </c:pt>
                <c:pt idx="46">
                  <c:v>450</c:v>
                </c:pt>
                <c:pt idx="47">
                  <c:v>450</c:v>
                </c:pt>
                <c:pt idx="48">
                  <c:v>450</c:v>
                </c:pt>
                <c:pt idx="49">
                  <c:v>450</c:v>
                </c:pt>
                <c:pt idx="50">
                  <c:v>450</c:v>
                </c:pt>
                <c:pt idx="51">
                  <c:v>500</c:v>
                </c:pt>
                <c:pt idx="52">
                  <c:v>500</c:v>
                </c:pt>
                <c:pt idx="53">
                  <c:v>500</c:v>
                </c:pt>
                <c:pt idx="54">
                  <c:v>500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500</c:v>
                </c:pt>
                <c:pt idx="59">
                  <c:v>500</c:v>
                </c:pt>
                <c:pt idx="60">
                  <c:v>500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178304"/>
        <c:axId val="188062336"/>
      </c:scatterChart>
      <c:valAx>
        <c:axId val="200178304"/>
        <c:scaling>
          <c:orientation val="minMax"/>
          <c:max val="60"/>
        </c:scaling>
        <c:delete val="0"/>
        <c:axPos val="b"/>
        <c:numFmt formatCode="General" sourceLinked="1"/>
        <c:majorTickMark val="out"/>
        <c:minorTickMark val="none"/>
        <c:tickLblPos val="nextTo"/>
        <c:crossAx val="188062336"/>
        <c:crosses val="autoZero"/>
        <c:crossBetween val="midCat"/>
      </c:valAx>
      <c:valAx>
        <c:axId val="188062336"/>
        <c:scaling>
          <c:orientation val="minMax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crossAx val="200178304"/>
        <c:crosses val="autoZero"/>
        <c:crossBetween val="midCat"/>
        <c:majorUnit val="3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195262</xdr:colOff>
      <xdr:row>1</xdr:row>
      <xdr:rowOff>61911</xdr:rowOff>
    </xdr:from>
    <xdr:to>
      <xdr:col>11</xdr:col>
      <xdr:colOff>171450</xdr:colOff>
      <xdr:row>20</xdr:row>
      <xdr:rowOff>85724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topLeftCell="A25" workbookViewId="0">
      <selection activeCell="J31" sqref="J31"/>
    </sheetView>
  </sheetViews>
  <sheetFormatPr defaultRowHeight="15" x14ac:dyDescent="0.25"/>
  <cols>
    <col min="7" max="9" width="9.140625" customWidth="1"/>
    <col min="13" max="13" width="18.42578125" bestFit="1" customWidth="1"/>
    <col min="14" max="15" width="26.5703125" bestFit="1" customWidth="1"/>
  </cols>
  <sheetData>
    <row r="1" spans="1:1" ht="18.75" x14ac:dyDescent="0.3">
      <c r="A1" s="2" t="s">
        <v>36</v>
      </c>
    </row>
    <row r="21" spans="1:15" ht="15.75" thickBot="1" x14ac:dyDescent="0.3"/>
    <row r="22" spans="1:15" ht="15.75" thickBot="1" x14ac:dyDescent="0.3">
      <c r="A22" s="6" t="s">
        <v>6</v>
      </c>
      <c r="B22" s="7"/>
      <c r="E22" s="12" t="s">
        <v>13</v>
      </c>
      <c r="F22" s="13"/>
      <c r="I22" s="18" t="s">
        <v>19</v>
      </c>
      <c r="J22" s="19"/>
      <c r="M22" s="53" t="s">
        <v>33</v>
      </c>
      <c r="N22" s="54" t="s">
        <v>34</v>
      </c>
      <c r="O22" s="55" t="s">
        <v>35</v>
      </c>
    </row>
    <row r="23" spans="1:15" x14ac:dyDescent="0.25">
      <c r="A23" s="8"/>
      <c r="B23" s="9"/>
      <c r="E23" s="14" t="s">
        <v>18</v>
      </c>
      <c r="F23" s="15">
        <v>10</v>
      </c>
      <c r="I23" s="20"/>
      <c r="J23" s="21"/>
      <c r="M23" s="56">
        <v>0</v>
      </c>
      <c r="N23" s="52">
        <v>0</v>
      </c>
      <c r="O23" s="57">
        <f>IF(M23&gt;=0,IF(M23&lt;=40,M23*400,(IF(M23&lt;=50,M23*450-2000,IF(M23&lt;=60,M23*500-4500,"Error")))))</f>
        <v>0</v>
      </c>
    </row>
    <row r="24" spans="1:15" x14ac:dyDescent="0.25">
      <c r="A24" s="8" t="s">
        <v>2</v>
      </c>
      <c r="B24" s="9">
        <v>50</v>
      </c>
      <c r="E24" s="14" t="s">
        <v>14</v>
      </c>
      <c r="F24" s="15">
        <f>F23+B24-J24</f>
        <v>20</v>
      </c>
      <c r="I24" s="20" t="s">
        <v>20</v>
      </c>
      <c r="J24" s="21">
        <v>40</v>
      </c>
      <c r="M24" s="58">
        <v>1</v>
      </c>
      <c r="N24" s="3">
        <v>400</v>
      </c>
      <c r="O24" s="59">
        <f>IF(M24&gt;=0,IF(M24&lt;=40,M24*400,(IF(M24&lt;=50,M24*450-2000,IF(M24&lt;=60,M24*500-4500,"Error")))))</f>
        <v>400</v>
      </c>
    </row>
    <row r="25" spans="1:15" x14ac:dyDescent="0.25">
      <c r="A25" s="8" t="s">
        <v>3</v>
      </c>
      <c r="B25" s="9">
        <v>55</v>
      </c>
      <c r="E25" s="14" t="s">
        <v>15</v>
      </c>
      <c r="F25" s="15">
        <f t="shared" ref="F25:F27" si="0">F24+B25-J25</f>
        <v>15</v>
      </c>
      <c r="I25" s="20" t="s">
        <v>21</v>
      </c>
      <c r="J25" s="21">
        <v>60</v>
      </c>
      <c r="M25" s="58">
        <v>2</v>
      </c>
      <c r="N25" s="3">
        <v>400</v>
      </c>
      <c r="O25" s="59">
        <f>IF(M25&gt;=0,IF(M25&lt;=40,M25*400,(IF(M25&lt;=50,M25*450-2000,IF(M25&lt;=60,M25*500-4500,"Error")))))</f>
        <v>800</v>
      </c>
    </row>
    <row r="26" spans="1:15" x14ac:dyDescent="0.25">
      <c r="A26" s="8" t="s">
        <v>4</v>
      </c>
      <c r="B26" s="9">
        <v>60</v>
      </c>
      <c r="E26" s="14" t="s">
        <v>16</v>
      </c>
      <c r="F26" s="15">
        <f t="shared" si="0"/>
        <v>0</v>
      </c>
      <c r="I26" s="20" t="s">
        <v>22</v>
      </c>
      <c r="J26" s="21">
        <v>75</v>
      </c>
      <c r="M26" s="58">
        <v>3</v>
      </c>
      <c r="N26" s="3">
        <v>400</v>
      </c>
      <c r="O26" s="59">
        <f>IF(M26&gt;=0,IF(M26&lt;=40,M26*400,(IF(M26&lt;=50,M26*450-2000,IF(M26&lt;=60,M26*500-4500,"Error")))))</f>
        <v>1200</v>
      </c>
    </row>
    <row r="27" spans="1:15" ht="15.75" thickBot="1" x14ac:dyDescent="0.3">
      <c r="A27" s="10" t="s">
        <v>5</v>
      </c>
      <c r="B27" s="11">
        <v>25</v>
      </c>
      <c r="E27" s="16" t="s">
        <v>17</v>
      </c>
      <c r="F27" s="17">
        <f t="shared" si="0"/>
        <v>0</v>
      </c>
      <c r="I27" s="22" t="s">
        <v>23</v>
      </c>
      <c r="J27" s="23">
        <v>25</v>
      </c>
      <c r="M27" s="58">
        <v>4</v>
      </c>
      <c r="N27" s="3">
        <v>400</v>
      </c>
      <c r="O27" s="59">
        <f>IF(M27&gt;=0,IF(M27&lt;=40,M27*400,(IF(M27&lt;=50,M27*450-2000,IF(M27&lt;=60,M27*500-4500,"Error")))))</f>
        <v>1600</v>
      </c>
    </row>
    <row r="28" spans="1:15" ht="15.75" thickBot="1" x14ac:dyDescent="0.3">
      <c r="M28" s="58">
        <v>5</v>
      </c>
      <c r="N28" s="3">
        <v>400</v>
      </c>
      <c r="O28" s="59">
        <f>IF(M28&gt;=0,IF(M28&lt;=40,M28*400,(IF(M28&lt;=50,M28*450-2000,IF(M28&lt;=60,M28*500-4500,"Error")))))</f>
        <v>2000</v>
      </c>
    </row>
    <row r="29" spans="1:15" ht="15.75" thickBot="1" x14ac:dyDescent="0.3">
      <c r="A29" s="24" t="s">
        <v>7</v>
      </c>
      <c r="B29" s="25"/>
      <c r="E29" s="30" t="s">
        <v>32</v>
      </c>
      <c r="F29" s="31"/>
      <c r="M29" s="58">
        <v>6</v>
      </c>
      <c r="N29" s="3">
        <v>400</v>
      </c>
      <c r="O29" s="59">
        <f>IF(M29&gt;=0,IF(M29&lt;=40,M29*400,(IF(M29&lt;=50,M29*450-2000,IF(M29&lt;=60,M29*500-4500,"Error")))))</f>
        <v>2400</v>
      </c>
    </row>
    <row r="30" spans="1:15" x14ac:dyDescent="0.25">
      <c r="A30" s="26" t="s">
        <v>8</v>
      </c>
      <c r="B30" s="27">
        <f>IF(B24&gt;=0,IF(B24&lt;=40,B24*400,(IF(B24&lt;=50,B24*450-2000,IF(B24&lt;=60,B24*500-4500,"Error")))))</f>
        <v>20500</v>
      </c>
      <c r="E30" s="32" t="s">
        <v>24</v>
      </c>
      <c r="F30" s="33">
        <f>F24*20</f>
        <v>400</v>
      </c>
      <c r="M30" s="58">
        <v>7</v>
      </c>
      <c r="N30" s="3">
        <v>400</v>
      </c>
      <c r="O30" s="59">
        <f>IF(M30&gt;=0,IF(M30&lt;=40,M30*400,(IF(M30&lt;=50,M30*450-2000,IF(M30&lt;=60,M30*500-4500,"Error")))))</f>
        <v>2800</v>
      </c>
    </row>
    <row r="31" spans="1:15" x14ac:dyDescent="0.25">
      <c r="A31" s="26" t="s">
        <v>9</v>
      </c>
      <c r="B31" s="27">
        <f t="shared" ref="B31:B33" si="1">IF(B25&gt;=0,IF(B25&lt;=40,B25*400,(IF(B25&lt;=50,B25*450-2000,IF(B25&lt;=60,B25*500-4500,"Error")))))</f>
        <v>23000</v>
      </c>
      <c r="E31" s="32" t="s">
        <v>25</v>
      </c>
      <c r="F31" s="33">
        <f>F25*20</f>
        <v>300</v>
      </c>
      <c r="M31" s="58">
        <v>8</v>
      </c>
      <c r="N31" s="3">
        <v>400</v>
      </c>
      <c r="O31" s="59">
        <f>IF(M31&gt;=0,IF(M31&lt;=40,M31*400,(IF(M31&lt;=50,M31*450-2000,IF(M31&lt;=60,M31*500-4500,"Error")))))</f>
        <v>3200</v>
      </c>
    </row>
    <row r="32" spans="1:15" x14ac:dyDescent="0.25">
      <c r="A32" s="26" t="s">
        <v>10</v>
      </c>
      <c r="B32" s="27">
        <f t="shared" si="1"/>
        <v>25500</v>
      </c>
      <c r="E32" s="32" t="s">
        <v>26</v>
      </c>
      <c r="F32" s="33">
        <f>F26*20</f>
        <v>0</v>
      </c>
      <c r="M32" s="58">
        <v>9</v>
      </c>
      <c r="N32" s="3">
        <v>400</v>
      </c>
      <c r="O32" s="59">
        <f>IF(M32&gt;=0,IF(M32&lt;=40,M32*400,(IF(M32&lt;=50,M32*450-2000,IF(M32&lt;=60,M32*500-4500,"Error")))))</f>
        <v>3600</v>
      </c>
    </row>
    <row r="33" spans="1:15" ht="15.75" thickBot="1" x14ac:dyDescent="0.3">
      <c r="A33" s="28" t="s">
        <v>11</v>
      </c>
      <c r="B33" s="29">
        <f t="shared" si="1"/>
        <v>10000</v>
      </c>
      <c r="E33" s="34" t="s">
        <v>27</v>
      </c>
      <c r="F33" s="35">
        <f>F27*20</f>
        <v>0</v>
      </c>
      <c r="M33" s="58">
        <v>10</v>
      </c>
      <c r="N33" s="3">
        <v>400</v>
      </c>
      <c r="O33" s="59">
        <f>IF(M33&gt;=0,IF(M33&lt;=40,M33*400,(IF(M33&lt;=50,M33*450-2000,IF(M33&lt;=60,M33*500-4500,"Error")))))</f>
        <v>4000</v>
      </c>
    </row>
    <row r="34" spans="1:15" ht="15.75" thickBot="1" x14ac:dyDescent="0.3">
      <c r="B34" s="5">
        <f>SUM(B30:B33)</f>
        <v>79000</v>
      </c>
      <c r="C34" s="4"/>
      <c r="F34" s="5">
        <f>SUM(F30:F33)</f>
        <v>700</v>
      </c>
      <c r="G34" s="4"/>
      <c r="M34" s="58">
        <v>11</v>
      </c>
      <c r="N34" s="3">
        <v>400</v>
      </c>
      <c r="O34" s="59">
        <f>IF(M34&gt;=0,IF(M34&lt;=40,M34*400,(IF(M34&lt;=50,M34*450-2000,IF(M34&lt;=60,M34*500-4500,"Error")))))</f>
        <v>4400</v>
      </c>
    </row>
    <row r="35" spans="1:15" ht="16.5" thickTop="1" thickBot="1" x14ac:dyDescent="0.3">
      <c r="M35" s="58">
        <v>12</v>
      </c>
      <c r="N35" s="3">
        <v>400</v>
      </c>
      <c r="O35" s="59">
        <f>IF(M35&gt;=0,IF(M35&lt;=40,M35*400,(IF(M35&lt;=50,M35*450-2000,IF(M35&lt;=60,M35*500-4500,"Error")))))</f>
        <v>4800</v>
      </c>
    </row>
    <row r="36" spans="1:15" ht="15.75" thickBot="1" x14ac:dyDescent="0.3">
      <c r="A36" s="40" t="s">
        <v>12</v>
      </c>
      <c r="B36" s="41"/>
      <c r="E36" s="36" t="s">
        <v>29</v>
      </c>
      <c r="F36" s="44"/>
      <c r="G36" s="44"/>
      <c r="H36" s="44"/>
      <c r="I36" s="37"/>
      <c r="M36" s="58">
        <v>13</v>
      </c>
      <c r="N36" s="3">
        <v>400</v>
      </c>
      <c r="O36" s="59">
        <f>IF(M36&gt;=0,IF(M36&lt;=40,M36*400,(IF(M36&lt;=50,M36*450-2000,IF(M36&lt;=60,M36*500-4500,"Error")))))</f>
        <v>5200</v>
      </c>
    </row>
    <row r="37" spans="1:15" ht="15.75" thickBot="1" x14ac:dyDescent="0.3">
      <c r="A37" s="42" t="s">
        <v>28</v>
      </c>
      <c r="B37" s="43">
        <f>B34+F34</f>
        <v>79700</v>
      </c>
      <c r="E37" s="45">
        <v>0</v>
      </c>
      <c r="F37" s="46" t="s">
        <v>1</v>
      </c>
      <c r="G37" s="46" t="s">
        <v>0</v>
      </c>
      <c r="H37" s="46" t="s">
        <v>1</v>
      </c>
      <c r="I37" s="47">
        <v>60</v>
      </c>
      <c r="M37" s="58">
        <v>14</v>
      </c>
      <c r="N37" s="3">
        <v>400</v>
      </c>
      <c r="O37" s="59">
        <f>IF(M37&gt;=0,IF(M37&lt;=40,M37*400,(IF(M37&lt;=50,M37*450-2000,IF(M37&lt;=60,M37*500-4500,"Error")))))</f>
        <v>5600</v>
      </c>
    </row>
    <row r="38" spans="1:15" x14ac:dyDescent="0.25">
      <c r="E38" s="38"/>
      <c r="F38" s="48"/>
      <c r="G38" s="46" t="s">
        <v>0</v>
      </c>
      <c r="H38" s="46" t="s">
        <v>30</v>
      </c>
      <c r="I38" s="47">
        <v>0</v>
      </c>
      <c r="M38" s="58">
        <v>15</v>
      </c>
      <c r="N38" s="3">
        <v>400</v>
      </c>
      <c r="O38" s="59">
        <f>IF(M38&gt;=0,IF(M38&lt;=40,M38*400,(IF(M38&lt;=50,M38*450-2000,IF(M38&lt;=60,M38*500-4500,"Error")))))</f>
        <v>6000</v>
      </c>
    </row>
    <row r="39" spans="1:15" ht="15.75" thickBot="1" x14ac:dyDescent="0.3">
      <c r="E39" s="39"/>
      <c r="F39" s="49"/>
      <c r="G39" s="50" t="s">
        <v>31</v>
      </c>
      <c r="H39" s="50" t="s">
        <v>30</v>
      </c>
      <c r="I39" s="51">
        <v>0</v>
      </c>
      <c r="M39" s="58">
        <v>16</v>
      </c>
      <c r="N39" s="3">
        <v>400</v>
      </c>
      <c r="O39" s="59">
        <f>IF(M39&gt;=0,IF(M39&lt;=40,M39*400,(IF(M39&lt;=50,M39*450-2000,IF(M39&lt;=60,M39*500-4500,"Error")))))</f>
        <v>6400</v>
      </c>
    </row>
    <row r="40" spans="1:15" x14ac:dyDescent="0.25">
      <c r="M40" s="58">
        <v>17</v>
      </c>
      <c r="N40" s="3">
        <v>400</v>
      </c>
      <c r="O40" s="59">
        <f>IF(M40&gt;=0,IF(M40&lt;=40,M40*400,(IF(M40&lt;=50,M40*450-2000,IF(M40&lt;=60,M40*500-4500,"Error")))))</f>
        <v>6800</v>
      </c>
    </row>
    <row r="41" spans="1:15" x14ac:dyDescent="0.25">
      <c r="M41" s="58">
        <v>18</v>
      </c>
      <c r="N41" s="3">
        <v>400</v>
      </c>
      <c r="O41" s="59">
        <f>IF(M41&gt;=0,IF(M41&lt;=40,M41*400,(IF(M41&lt;=50,M41*450-2000,IF(M41&lt;=60,M41*500-4500,"Error")))))</f>
        <v>7200</v>
      </c>
    </row>
    <row r="42" spans="1:15" x14ac:dyDescent="0.25">
      <c r="M42" s="58">
        <v>19</v>
      </c>
      <c r="N42" s="3">
        <v>400</v>
      </c>
      <c r="O42" s="59">
        <f>IF(M42&gt;=0,IF(M42&lt;=40,M42*400,(IF(M42&lt;=50,M42*450-2000,IF(M42&lt;=60,M42*500-4500,"Error")))))</f>
        <v>7600</v>
      </c>
    </row>
    <row r="43" spans="1:15" x14ac:dyDescent="0.25">
      <c r="F43" s="1"/>
      <c r="G43" s="1"/>
      <c r="H43" s="1"/>
      <c r="M43" s="58">
        <v>20</v>
      </c>
      <c r="N43" s="3">
        <v>400</v>
      </c>
      <c r="O43" s="59">
        <f>IF(M43&gt;=0,IF(M43&lt;=40,M43*400,(IF(M43&lt;=50,M43*450-2000,IF(M43&lt;=60,M43*500-4500,"Error")))))</f>
        <v>8000</v>
      </c>
    </row>
    <row r="44" spans="1:15" x14ac:dyDescent="0.25">
      <c r="F44" s="1"/>
      <c r="G44" s="1"/>
      <c r="H44" s="1"/>
      <c r="M44" s="58">
        <v>21</v>
      </c>
      <c r="N44" s="3">
        <v>400</v>
      </c>
      <c r="O44" s="59">
        <f>IF(M44&gt;=0,IF(M44&lt;=40,M44*400,(IF(M44&lt;=50,M44*450-2000,IF(M44&lt;=60,M44*500-4500,"Error")))))</f>
        <v>8400</v>
      </c>
    </row>
    <row r="45" spans="1:15" x14ac:dyDescent="0.25">
      <c r="F45" s="1"/>
      <c r="G45" s="1"/>
      <c r="H45" s="1"/>
      <c r="M45" s="58">
        <v>22</v>
      </c>
      <c r="N45" s="3">
        <v>400</v>
      </c>
      <c r="O45" s="59">
        <f>IF(M45&gt;=0,IF(M45&lt;=40,M45*400,(IF(M45&lt;=50,M45*450-2000,IF(M45&lt;=60,M45*500-4500,"Error")))))</f>
        <v>8800</v>
      </c>
    </row>
    <row r="46" spans="1:15" x14ac:dyDescent="0.25">
      <c r="D46" s="1"/>
      <c r="M46" s="58">
        <v>23</v>
      </c>
      <c r="N46" s="3">
        <v>400</v>
      </c>
      <c r="O46" s="59">
        <f>IF(M46&gt;=0,IF(M46&lt;=40,M46*400,(IF(M46&lt;=50,M46*450-2000,IF(M46&lt;=60,M46*500-4500,"Error")))))</f>
        <v>9200</v>
      </c>
    </row>
    <row r="47" spans="1:15" x14ac:dyDescent="0.25">
      <c r="M47" s="58">
        <v>24</v>
      </c>
      <c r="N47" s="3">
        <v>400</v>
      </c>
      <c r="O47" s="59">
        <f>IF(M47&gt;=0,IF(M47&lt;=40,M47*400,(IF(M47&lt;=50,M47*450-2000,IF(M47&lt;=60,M47*500-4500,"Error")))))</f>
        <v>9600</v>
      </c>
    </row>
    <row r="48" spans="1:15" x14ac:dyDescent="0.25">
      <c r="M48" s="58">
        <v>25</v>
      </c>
      <c r="N48" s="3">
        <v>400</v>
      </c>
      <c r="O48" s="59">
        <f>IF(M48&gt;=0,IF(M48&lt;=40,M48*400,(IF(M48&lt;=50,M48*450-2000,IF(M48&lt;=60,M48*500-4500,"Error")))))</f>
        <v>10000</v>
      </c>
    </row>
    <row r="49" spans="13:15" x14ac:dyDescent="0.25">
      <c r="M49" s="58">
        <v>26</v>
      </c>
      <c r="N49" s="3">
        <v>400</v>
      </c>
      <c r="O49" s="59">
        <f>IF(M49&gt;=0,IF(M49&lt;=40,M49*400,(IF(M49&lt;=50,M49*450-2000,IF(M49&lt;=60,M49*500-4500,"Error")))))</f>
        <v>10400</v>
      </c>
    </row>
    <row r="50" spans="13:15" x14ac:dyDescent="0.25">
      <c r="M50" s="58">
        <v>27</v>
      </c>
      <c r="N50" s="3">
        <v>400</v>
      </c>
      <c r="O50" s="59">
        <f>IF(M50&gt;=0,IF(M50&lt;=40,M50*400,(IF(M50&lt;=50,M50*450-2000,IF(M50&lt;=60,M50*500-4500,"Error")))))</f>
        <v>10800</v>
      </c>
    </row>
    <row r="51" spans="13:15" x14ac:dyDescent="0.25">
      <c r="M51" s="58">
        <v>28</v>
      </c>
      <c r="N51" s="3">
        <v>400</v>
      </c>
      <c r="O51" s="59">
        <f>IF(M51&gt;=0,IF(M51&lt;=40,M51*400,(IF(M51&lt;=50,M51*450-2000,IF(M51&lt;=60,M51*500-4500,"Error")))))</f>
        <v>11200</v>
      </c>
    </row>
    <row r="52" spans="13:15" x14ac:dyDescent="0.25">
      <c r="M52" s="58">
        <v>29</v>
      </c>
      <c r="N52" s="3">
        <v>400</v>
      </c>
      <c r="O52" s="59">
        <f>IF(M52&gt;=0,IF(M52&lt;=40,M52*400,(IF(M52&lt;=50,M52*450-2000,IF(M52&lt;=60,M52*500-4500,"Error")))))</f>
        <v>11600</v>
      </c>
    </row>
    <row r="53" spans="13:15" x14ac:dyDescent="0.25">
      <c r="M53" s="58">
        <v>30</v>
      </c>
      <c r="N53" s="3">
        <v>400</v>
      </c>
      <c r="O53" s="59">
        <f>IF(M53&gt;=0,IF(M53&lt;=40,M53*400,(IF(M53&lt;=50,M53*450-2000,IF(M53&lt;=60,M53*500-4500,"Error")))))</f>
        <v>12000</v>
      </c>
    </row>
    <row r="54" spans="13:15" x14ac:dyDescent="0.25">
      <c r="M54" s="58">
        <v>31</v>
      </c>
      <c r="N54" s="3">
        <v>400</v>
      </c>
      <c r="O54" s="59">
        <f>IF(M54&gt;=0,IF(M54&lt;=40,M54*400,(IF(M54&lt;=50,M54*450-2000,IF(M54&lt;=60,M54*500-4500,"Error")))))</f>
        <v>12400</v>
      </c>
    </row>
    <row r="55" spans="13:15" x14ac:dyDescent="0.25">
      <c r="M55" s="58">
        <v>32</v>
      </c>
      <c r="N55" s="3">
        <v>400</v>
      </c>
      <c r="O55" s="59">
        <f>IF(M55&gt;=0,IF(M55&lt;=40,M55*400,(IF(M55&lt;=50,M55*450-2000,IF(M55&lt;=60,M55*500-4500,"Error")))))</f>
        <v>12800</v>
      </c>
    </row>
    <row r="56" spans="13:15" x14ac:dyDescent="0.25">
      <c r="M56" s="58">
        <v>33</v>
      </c>
      <c r="N56" s="3">
        <v>400</v>
      </c>
      <c r="O56" s="59">
        <f>IF(M56&gt;=0,IF(M56&lt;=40,M56*400,(IF(M56&lt;=50,M56*450-2000,IF(M56&lt;=60,M56*500-4500,"Error")))))</f>
        <v>13200</v>
      </c>
    </row>
    <row r="57" spans="13:15" x14ac:dyDescent="0.25">
      <c r="M57" s="58">
        <v>34</v>
      </c>
      <c r="N57" s="3">
        <v>400</v>
      </c>
      <c r="O57" s="59">
        <f>IF(M57&gt;=0,IF(M57&lt;=40,M57*400,(IF(M57&lt;=50,M57*450-2000,IF(M57&lt;=60,M57*500-4500,"Error")))))</f>
        <v>13600</v>
      </c>
    </row>
    <row r="58" spans="13:15" x14ac:dyDescent="0.25">
      <c r="M58" s="58">
        <v>35</v>
      </c>
      <c r="N58" s="3">
        <v>400</v>
      </c>
      <c r="O58" s="59">
        <f>IF(M58&gt;=0,IF(M58&lt;=40,M58*400,(IF(M58&lt;=50,M58*450-2000,IF(M58&lt;=60,M58*500-4500,"Error")))))</f>
        <v>14000</v>
      </c>
    </row>
    <row r="59" spans="13:15" x14ac:dyDescent="0.25">
      <c r="M59" s="58">
        <v>36</v>
      </c>
      <c r="N59" s="3">
        <v>400</v>
      </c>
      <c r="O59" s="59">
        <f>IF(M59&gt;=0,IF(M59&lt;=40,M59*400,(IF(M59&lt;=50,M59*450-2000,IF(M59&lt;=60,M59*500-4500,"Error")))))</f>
        <v>14400</v>
      </c>
    </row>
    <row r="60" spans="13:15" x14ac:dyDescent="0.25">
      <c r="M60" s="58">
        <v>37</v>
      </c>
      <c r="N60" s="3">
        <v>400</v>
      </c>
      <c r="O60" s="59">
        <f>IF(M60&gt;=0,IF(M60&lt;=40,M60*400,(IF(M60&lt;=50,M60*450-2000,IF(M60&lt;=60,M60*500-4500,"Error")))))</f>
        <v>14800</v>
      </c>
    </row>
    <row r="61" spans="13:15" x14ac:dyDescent="0.25">
      <c r="M61" s="58">
        <v>38</v>
      </c>
      <c r="N61" s="3">
        <v>400</v>
      </c>
      <c r="O61" s="59">
        <f>IF(M61&gt;=0,IF(M61&lt;=40,M61*400,(IF(M61&lt;=50,M61*450-2000,IF(M61&lt;=60,M61*500-4500,"Error")))))</f>
        <v>15200</v>
      </c>
    </row>
    <row r="62" spans="13:15" x14ac:dyDescent="0.25">
      <c r="M62" s="58">
        <v>39</v>
      </c>
      <c r="N62" s="3">
        <v>400</v>
      </c>
      <c r="O62" s="59">
        <f>IF(M62&gt;=0,IF(M62&lt;=40,M62*400,(IF(M62&lt;=50,M62*450-2000,IF(M62&lt;=60,M62*500-4500,"Error")))))</f>
        <v>15600</v>
      </c>
    </row>
    <row r="63" spans="13:15" x14ac:dyDescent="0.25">
      <c r="M63" s="58">
        <v>40</v>
      </c>
      <c r="N63" s="3">
        <v>400</v>
      </c>
      <c r="O63" s="59">
        <f>IF(M63&gt;=0,IF(M63&lt;=40,M63*400,(IF(M63&lt;=50,M63*450-2000,IF(M63&lt;=60,M63*500-4500,"Error")))))</f>
        <v>16000</v>
      </c>
    </row>
    <row r="64" spans="13:15" x14ac:dyDescent="0.25">
      <c r="M64" s="58">
        <v>41</v>
      </c>
      <c r="N64" s="3">
        <v>450</v>
      </c>
      <c r="O64" s="59">
        <f>IF(M64&gt;=0,IF(M64&lt;=40,M64*400,(IF(M64&lt;=50,M64*450-2000,IF(M64&lt;=60,M64*500-4500,"Error")))))</f>
        <v>16450</v>
      </c>
    </row>
    <row r="65" spans="13:15" x14ac:dyDescent="0.25">
      <c r="M65" s="58">
        <v>42</v>
      </c>
      <c r="N65" s="3">
        <v>450</v>
      </c>
      <c r="O65" s="59">
        <f>IF(M65&gt;=0,IF(M65&lt;=40,M65*400,(IF(M65&lt;=50,M65*450-2000,IF(M65&lt;=60,M65*500-4500,"Error")))))</f>
        <v>16900</v>
      </c>
    </row>
    <row r="66" spans="13:15" x14ac:dyDescent="0.25">
      <c r="M66" s="58">
        <v>43</v>
      </c>
      <c r="N66" s="3">
        <v>450</v>
      </c>
      <c r="O66" s="59">
        <f>IF(M66&gt;=0,IF(M66&lt;=40,M66*400,(IF(M66&lt;=50,M66*450-2000,IF(M66&lt;=60,M66*500-4500,"Error")))))</f>
        <v>17350</v>
      </c>
    </row>
    <row r="67" spans="13:15" x14ac:dyDescent="0.25">
      <c r="M67" s="58">
        <v>44</v>
      </c>
      <c r="N67" s="3">
        <v>450</v>
      </c>
      <c r="O67" s="59">
        <f>IF(M67&gt;=0,IF(M67&lt;=40,M67*400,(IF(M67&lt;=50,M67*450-2000,IF(M67&lt;=60,M67*500-4500,"Error")))))</f>
        <v>17800</v>
      </c>
    </row>
    <row r="68" spans="13:15" x14ac:dyDescent="0.25">
      <c r="M68" s="58">
        <v>45</v>
      </c>
      <c r="N68" s="3">
        <v>450</v>
      </c>
      <c r="O68" s="59">
        <f>IF(M68&gt;=0,IF(M68&lt;=40,M68*400,(IF(M68&lt;=50,M68*450-2000,IF(M68&lt;=60,M68*500-4500,"Error")))))</f>
        <v>18250</v>
      </c>
    </row>
    <row r="69" spans="13:15" x14ac:dyDescent="0.25">
      <c r="M69" s="58">
        <v>46</v>
      </c>
      <c r="N69" s="3">
        <v>450</v>
      </c>
      <c r="O69" s="59">
        <f>IF(M69&gt;=0,IF(M69&lt;=40,M69*400,(IF(M69&lt;=50,M69*450-2000,IF(M69&lt;=60,M69*500-4500,"Error")))))</f>
        <v>18700</v>
      </c>
    </row>
    <row r="70" spans="13:15" x14ac:dyDescent="0.25">
      <c r="M70" s="58">
        <v>47</v>
      </c>
      <c r="N70" s="3">
        <v>450</v>
      </c>
      <c r="O70" s="59">
        <f>IF(M70&gt;=0,IF(M70&lt;=40,M70*400,(IF(M70&lt;=50,M70*450-2000,IF(M70&lt;=60,M70*500-4500,"Error")))))</f>
        <v>19150</v>
      </c>
    </row>
    <row r="71" spans="13:15" x14ac:dyDescent="0.25">
      <c r="M71" s="58">
        <v>48</v>
      </c>
      <c r="N71" s="3">
        <v>450</v>
      </c>
      <c r="O71" s="59">
        <f>IF(M71&gt;=0,IF(M71&lt;=40,M71*400,(IF(M71&lt;=50,M71*450-2000,IF(M71&lt;=60,M71*500-4500,"Error")))))</f>
        <v>19600</v>
      </c>
    </row>
    <row r="72" spans="13:15" x14ac:dyDescent="0.25">
      <c r="M72" s="58">
        <v>49</v>
      </c>
      <c r="N72" s="3">
        <v>450</v>
      </c>
      <c r="O72" s="59">
        <f>IF(M72&gt;=0,IF(M72&lt;=40,M72*400,(IF(M72&lt;=50,M72*450-2000,IF(M72&lt;=60,M72*500-4500,"Error")))))</f>
        <v>20050</v>
      </c>
    </row>
    <row r="73" spans="13:15" x14ac:dyDescent="0.25">
      <c r="M73" s="58">
        <v>50</v>
      </c>
      <c r="N73" s="3">
        <v>450</v>
      </c>
      <c r="O73" s="59">
        <f>IF(M73&gt;=0,IF(M73&lt;=40,M73*400,(IF(M73&lt;=50,M73*450-2000,IF(M73&lt;=60,M73*500-4500,"Error")))))</f>
        <v>20500</v>
      </c>
    </row>
    <row r="74" spans="13:15" x14ac:dyDescent="0.25">
      <c r="M74" s="58">
        <v>51</v>
      </c>
      <c r="N74" s="3">
        <v>500</v>
      </c>
      <c r="O74" s="59">
        <f>IF(M74&gt;=0,IF(M74&lt;=40,M74*400,(IF(M74&lt;=50,M74*450-2000,IF(M74&lt;=60,M74*500-4500,"Error")))))</f>
        <v>21000</v>
      </c>
    </row>
    <row r="75" spans="13:15" x14ac:dyDescent="0.25">
      <c r="M75" s="58">
        <v>52</v>
      </c>
      <c r="N75" s="3">
        <v>500</v>
      </c>
      <c r="O75" s="59">
        <f>IF(M75&gt;=0,IF(M75&lt;=40,M75*400,(IF(M75&lt;=50,M75*450-2000,IF(M75&lt;=60,M75*500-4500,"Error")))))</f>
        <v>21500</v>
      </c>
    </row>
    <row r="76" spans="13:15" x14ac:dyDescent="0.25">
      <c r="M76" s="58">
        <v>53</v>
      </c>
      <c r="N76" s="3">
        <v>500</v>
      </c>
      <c r="O76" s="59">
        <f>IF(M76&gt;=0,IF(M76&lt;=40,M76*400,(IF(M76&lt;=50,M76*450-2000,IF(M76&lt;=60,M76*500-4500,"Error")))))</f>
        <v>22000</v>
      </c>
    </row>
    <row r="77" spans="13:15" x14ac:dyDescent="0.25">
      <c r="M77" s="58">
        <v>54</v>
      </c>
      <c r="N77" s="3">
        <v>500</v>
      </c>
      <c r="O77" s="59">
        <f>IF(M77&gt;=0,IF(M77&lt;=40,M77*400,(IF(M77&lt;=50,M77*450-2000,IF(M77&lt;=60,M77*500-4500,"Error")))))</f>
        <v>22500</v>
      </c>
    </row>
    <row r="78" spans="13:15" x14ac:dyDescent="0.25">
      <c r="M78" s="58">
        <v>55</v>
      </c>
      <c r="N78" s="3">
        <v>500</v>
      </c>
      <c r="O78" s="59">
        <f>IF(M78&gt;=0,IF(M78&lt;=40,M78*400,(IF(M78&lt;=50,M78*450-2000,IF(M78&lt;=60,M78*500-4500,"Error")))))</f>
        <v>23000</v>
      </c>
    </row>
    <row r="79" spans="13:15" x14ac:dyDescent="0.25">
      <c r="M79" s="58">
        <v>56</v>
      </c>
      <c r="N79" s="3">
        <v>500</v>
      </c>
      <c r="O79" s="59">
        <f>IF(M79&gt;=0,IF(M79&lt;=40,M79*400,(IF(M79&lt;=50,M79*450-2000,IF(M79&lt;=60,M79*500-4500,"Error")))))</f>
        <v>23500</v>
      </c>
    </row>
    <row r="80" spans="13:15" x14ac:dyDescent="0.25">
      <c r="M80" s="58">
        <v>57</v>
      </c>
      <c r="N80" s="3">
        <v>500</v>
      </c>
      <c r="O80" s="59">
        <f>IF(M80&gt;=0,IF(M80&lt;=40,M80*400,(IF(M80&lt;=50,M80*450-2000,IF(M80&lt;=60,M80*500-4500,"Error")))))</f>
        <v>24000</v>
      </c>
    </row>
    <row r="81" spans="13:15" x14ac:dyDescent="0.25">
      <c r="M81" s="58">
        <v>58</v>
      </c>
      <c r="N81" s="3">
        <v>500</v>
      </c>
      <c r="O81" s="59">
        <f>IF(M81&gt;=0,IF(M81&lt;=40,M81*400,(IF(M81&lt;=50,M81*450-2000,IF(M81&lt;=60,M81*500-4500,"Error")))))</f>
        <v>24500</v>
      </c>
    </row>
    <row r="82" spans="13:15" x14ac:dyDescent="0.25">
      <c r="M82" s="58">
        <v>59</v>
      </c>
      <c r="N82" s="3">
        <v>500</v>
      </c>
      <c r="O82" s="59">
        <f>IF(M82&gt;=0,IF(M82&lt;=40,M82*400,(IF(M82&lt;=50,M82*450-2000,IF(M82&lt;=60,M82*500-4500,"Error")))))</f>
        <v>25000</v>
      </c>
    </row>
    <row r="83" spans="13:15" ht="15.75" thickBot="1" x14ac:dyDescent="0.3">
      <c r="M83" s="60">
        <v>60</v>
      </c>
      <c r="N83" s="61">
        <v>500</v>
      </c>
      <c r="O83" s="62">
        <f>IF(M83&gt;=0,IF(M83&lt;=40,M83*400,(IF(M83&lt;=50,M83*450-2000,IF(M83&lt;=60,M83*500-4500,"Error")))))</f>
        <v>25500</v>
      </c>
    </row>
  </sheetData>
  <mergeCells count="7">
    <mergeCell ref="A22:B22"/>
    <mergeCell ref="E22:F22"/>
    <mergeCell ref="I22:J22"/>
    <mergeCell ref="A29:B29"/>
    <mergeCell ref="E29:F29"/>
    <mergeCell ref="E36:I36"/>
    <mergeCell ref="A36:B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 PWL</vt:lpstr>
    </vt:vector>
  </TitlesOfParts>
  <Company>Stellenbosch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Reeders, Chris, Mnr &lt;15678326@sun.ac.za&gt;</dc:creator>
  <cp:lastModifiedBy>Reeders, Chris, Mnr &lt;15678326@sun.ac.za&gt;</cp:lastModifiedBy>
  <dcterms:created xsi:type="dcterms:W3CDTF">2012-10-11T22:09:36Z</dcterms:created>
  <dcterms:modified xsi:type="dcterms:W3CDTF">2012-10-12T09:20:05Z</dcterms:modified>
</cp:coreProperties>
</file>